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成绩" sheetId="1" r:id="rId1"/>
  </sheets>
  <definedNames>
    <definedName name="_xlnm._FilterDatabase" localSheetId="0" hidden="1">成绩!$A$2:$H$89</definedName>
    <definedName name="_xlnm.Print_Titles" localSheetId="0">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<sst xmlns="http://schemas.openxmlformats.org/spreadsheetml/2006/main" count="320" uniqueCount="188">
  <si>
    <t>山东电子职业技术学院2026年公开招聘人员
“先笔试，后面试”初级岗位总成绩</t>
  </si>
  <si>
    <t>序号</t>
  </si>
  <si>
    <t>报考岗位</t>
  </si>
  <si>
    <t>考生姓名</t>
  </si>
  <si>
    <t>身份证号</t>
  </si>
  <si>
    <t>笔试成绩</t>
  </si>
  <si>
    <t>面试成绩</t>
  </si>
  <si>
    <t>总成绩</t>
  </si>
  <si>
    <t>岗位总成绩排名</t>
  </si>
  <si>
    <t>是否进入考察体检范围</t>
  </si>
  <si>
    <t>教师2</t>
  </si>
  <si>
    <t>陈*敏</t>
  </si>
  <si>
    <t>130928********6927</t>
  </si>
  <si>
    <t>是</t>
  </si>
  <si>
    <t>张*</t>
  </si>
  <si>
    <t>371525********0019</t>
  </si>
  <si>
    <t>杨*敏</t>
  </si>
  <si>
    <t>533522********2641</t>
  </si>
  <si>
    <t>教师4</t>
  </si>
  <si>
    <t>王*玉</t>
  </si>
  <si>
    <t>370181********1429</t>
  </si>
  <si>
    <t>刘*</t>
  </si>
  <si>
    <t>372925********3121</t>
  </si>
  <si>
    <t>孙*心</t>
  </si>
  <si>
    <t>370323********004X</t>
  </si>
  <si>
    <t>张*菲</t>
  </si>
  <si>
    <t>372321********9409</t>
  </si>
  <si>
    <t>王*莹</t>
  </si>
  <si>
    <t>370481********8120</t>
  </si>
  <si>
    <t>李*</t>
  </si>
  <si>
    <t>371202********0061</t>
  </si>
  <si>
    <t>教师5</t>
  </si>
  <si>
    <t>李*康</t>
  </si>
  <si>
    <t>370103********2518</t>
  </si>
  <si>
    <t>董*</t>
  </si>
  <si>
    <t>370102********0030</t>
  </si>
  <si>
    <t>370123********2968</t>
  </si>
  <si>
    <t>韩*</t>
  </si>
  <si>
    <t>370829********4621</t>
  </si>
  <si>
    <t>李*健</t>
  </si>
  <si>
    <t>371328********002X</t>
  </si>
  <si>
    <t>徐*常</t>
  </si>
  <si>
    <t>370213********5213</t>
  </si>
  <si>
    <t>吴*文</t>
  </si>
  <si>
    <t>370826********4020</t>
  </si>
  <si>
    <t>车*月</t>
  </si>
  <si>
    <t>370181********0723</t>
  </si>
  <si>
    <t>董*雨</t>
  </si>
  <si>
    <t>370404********5023</t>
  </si>
  <si>
    <t>孙*芳</t>
  </si>
  <si>
    <t>370911********1225</t>
  </si>
  <si>
    <t>370724********4369</t>
  </si>
  <si>
    <t>刘*涵</t>
  </si>
  <si>
    <t>370104********2226</t>
  </si>
  <si>
    <t>关*</t>
  </si>
  <si>
    <t>372924********0018</t>
  </si>
  <si>
    <t>高*静</t>
  </si>
  <si>
    <t>371312********6023</t>
  </si>
  <si>
    <t>屈*婷</t>
  </si>
  <si>
    <t>371424********0340</t>
  </si>
  <si>
    <t>教师6</t>
  </si>
  <si>
    <t>刘*娟</t>
  </si>
  <si>
    <t>370105********6223</t>
  </si>
  <si>
    <t>郑*鹏</t>
  </si>
  <si>
    <t>371481********001X</t>
  </si>
  <si>
    <t>王*梦</t>
  </si>
  <si>
    <t>370181********6148</t>
  </si>
  <si>
    <t>张*然</t>
  </si>
  <si>
    <t>370703********1526</t>
  </si>
  <si>
    <t>370725********0028</t>
  </si>
  <si>
    <t>张*佳</t>
  </si>
  <si>
    <t>370503********3545</t>
  </si>
  <si>
    <t>0（缺考）</t>
  </si>
  <si>
    <t>教师7</t>
  </si>
  <si>
    <t>赵*宏艺</t>
  </si>
  <si>
    <t>140107********2267</t>
  </si>
  <si>
    <t>魏*晓</t>
  </si>
  <si>
    <t>371122********7815</t>
  </si>
  <si>
    <t>董*今</t>
  </si>
  <si>
    <t>370302********0526</t>
  </si>
  <si>
    <t>教师8</t>
  </si>
  <si>
    <t>420922********3464</t>
  </si>
  <si>
    <t>林*</t>
  </si>
  <si>
    <t>371324********0021</t>
  </si>
  <si>
    <t>吕*泓</t>
  </si>
  <si>
    <t>370902********1521</t>
  </si>
  <si>
    <t>教师9</t>
  </si>
  <si>
    <t>孙*</t>
  </si>
  <si>
    <t>370982********5269</t>
  </si>
  <si>
    <t>翟*佳</t>
  </si>
  <si>
    <t>370103********4028</t>
  </si>
  <si>
    <t>宋*娇</t>
  </si>
  <si>
    <t>372926********0524</t>
  </si>
  <si>
    <t>教师10</t>
  </si>
  <si>
    <t>371203********3226</t>
  </si>
  <si>
    <t>王*雨</t>
  </si>
  <si>
    <t>370911********4027</t>
  </si>
  <si>
    <t>陈*</t>
  </si>
  <si>
    <t>370112********4547</t>
  </si>
  <si>
    <t>教师11</t>
  </si>
  <si>
    <t>苏*鑫</t>
  </si>
  <si>
    <t>371502********2423</t>
  </si>
  <si>
    <t>张*杰</t>
  </si>
  <si>
    <t>371522********5736</t>
  </si>
  <si>
    <t>高*轩</t>
  </si>
  <si>
    <t>370830********7222</t>
  </si>
  <si>
    <t>赵*月</t>
  </si>
  <si>
    <t>370983********1822</t>
  </si>
  <si>
    <t>朱*凤</t>
  </si>
  <si>
    <t>370784********0565</t>
  </si>
  <si>
    <t>370126********2863</t>
  </si>
  <si>
    <t>外事管理</t>
  </si>
  <si>
    <t>杨*</t>
  </si>
  <si>
    <t>412701********1042</t>
  </si>
  <si>
    <t>陈*怡</t>
  </si>
  <si>
    <t>370902********1221</t>
  </si>
  <si>
    <t>董*琳</t>
  </si>
  <si>
    <t>370302********0510</t>
  </si>
  <si>
    <t>项目管理1</t>
  </si>
  <si>
    <t>韩*越</t>
  </si>
  <si>
    <t>370902********0949</t>
  </si>
  <si>
    <t>彭*</t>
  </si>
  <si>
    <t>370481********0346</t>
  </si>
  <si>
    <t>王*</t>
  </si>
  <si>
    <t>370305********0722</t>
  </si>
  <si>
    <t>370782********8227</t>
  </si>
  <si>
    <t>刘*芝</t>
  </si>
  <si>
    <t>370181********4122</t>
  </si>
  <si>
    <t>康*加</t>
  </si>
  <si>
    <t>371425********2884</t>
  </si>
  <si>
    <t>项目管理2</t>
  </si>
  <si>
    <t>370103********6414</t>
  </si>
  <si>
    <t>王*辉</t>
  </si>
  <si>
    <t>210302********092X</t>
  </si>
  <si>
    <t>371523********0010</t>
  </si>
  <si>
    <t>辅导员3</t>
  </si>
  <si>
    <t>肖*博</t>
  </si>
  <si>
    <t>370102********0813</t>
  </si>
  <si>
    <t>田*亮</t>
  </si>
  <si>
    <t>370303********7616</t>
  </si>
  <si>
    <t>岳*曹</t>
  </si>
  <si>
    <t>370829********6631</t>
  </si>
  <si>
    <t>李*泰</t>
  </si>
  <si>
    <t>370181********613X</t>
  </si>
  <si>
    <t>胡*信</t>
  </si>
  <si>
    <t>371502********1110</t>
  </si>
  <si>
    <t>370112********1514</t>
  </si>
  <si>
    <t>吕*浩</t>
  </si>
  <si>
    <t>371203********3531</t>
  </si>
  <si>
    <t>姜*悦</t>
  </si>
  <si>
    <t>152326********2275</t>
  </si>
  <si>
    <t>袁*</t>
  </si>
  <si>
    <t>370883********4451</t>
  </si>
  <si>
    <t>刘*杰</t>
  </si>
  <si>
    <t>370783********5736</t>
  </si>
  <si>
    <t>刘*宇</t>
  </si>
  <si>
    <t>372321********7154</t>
  </si>
  <si>
    <t>鹿*</t>
  </si>
  <si>
    <t>370105********3319</t>
  </si>
  <si>
    <t>辅导员4</t>
  </si>
  <si>
    <t>李*元</t>
  </si>
  <si>
    <t>371402********2644</t>
  </si>
  <si>
    <t>王*珊</t>
  </si>
  <si>
    <t>370802********2121</t>
  </si>
  <si>
    <t>王*艺</t>
  </si>
  <si>
    <t>371523********0021</t>
  </si>
  <si>
    <t>赵*</t>
  </si>
  <si>
    <t>371203********0023</t>
  </si>
  <si>
    <t>130902********1227</t>
  </si>
  <si>
    <t>王*伟</t>
  </si>
  <si>
    <t>370830********578X</t>
  </si>
  <si>
    <t>370181********2441</t>
  </si>
  <si>
    <t>刘*敏</t>
  </si>
  <si>
    <t>370784********3060</t>
  </si>
  <si>
    <t>张*玉</t>
  </si>
  <si>
    <t>370283********0025</t>
  </si>
  <si>
    <t>吴*</t>
  </si>
  <si>
    <t>230124********1428</t>
  </si>
  <si>
    <t>范*颖</t>
  </si>
  <si>
    <t>371321********7723</t>
  </si>
  <si>
    <t>370112********2029</t>
  </si>
  <si>
    <t>辅导员5</t>
  </si>
  <si>
    <t>谷*心</t>
  </si>
  <si>
    <t>371482********0320</t>
  </si>
  <si>
    <t>孟*</t>
  </si>
  <si>
    <t>370923********5028</t>
  </si>
  <si>
    <t>王*琦</t>
  </si>
  <si>
    <t>371523********0049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</si>
</sst>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6"/>
      <color theme="1"/>
      <name val="黑体"/>
      <charset val="134"/>
    </font>
    <font>
      <sz val="26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9"/>
  <sheetViews>
    <sheetView tabSelected="1" topLeftCell="A13" workbookViewId="0">
      <selection activeCell="O23" sqref="O23"/>
    </sheetView>
  </sheetViews>
  <sheetFormatPr defaultColWidth="8.66666666666667" defaultRowHeight="13.5"/>
  <cols>
    <col min="1" max="1" width="7.18333333333333" customWidth="1"/>
    <col min="2" max="3" width="11.9166666666667" customWidth="1"/>
    <col min="4" max="4" width="30.375" style="3" customWidth="1"/>
    <col min="5" max="5" width="15" style="4" customWidth="1"/>
    <col min="6" max="6" width="14.25" style="4" customWidth="1"/>
    <col min="7" max="7" width="14.125" style="4" customWidth="1"/>
    <col min="8" max="8" width="16" customWidth="1"/>
    <col min="9" max="9" width="32.375" customWidth="1"/>
  </cols>
  <sheetData>
    <row r="1" ht="115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63" customHeight="1" spans="1:9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9" t="s">
        <v>6</v>
      </c>
      <c r="G2" s="9" t="s">
        <v>7</v>
      </c>
      <c r="H2" s="7" t="s">
        <v>8</v>
      </c>
      <c r="I2" s="8" t="s">
        <v>9</v>
      </c>
    </row>
    <row r="3" s="2" customFormat="1" ht="34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>
        <v>84.82</v>
      </c>
      <c r="F3" s="10">
        <v>89.2</v>
      </c>
      <c r="G3" s="10">
        <f>ROUND((E3*0.4+F3*0.6),2)</f>
        <v>87.45</v>
      </c>
      <c r="H3" s="10">
        <f t="shared" ref="H3:H66" si="0">COUNTIFS(B:B,B3,G:G,"&gt;"&amp;G3)+1</f>
        <v>1</v>
      </c>
      <c r="I3" s="10" t="s">
        <v>13</v>
      </c>
    </row>
    <row r="4" s="2" customFormat="1" ht="34" customHeight="1" spans="1:9">
      <c r="A4" s="10">
        <v>2</v>
      </c>
      <c r="B4" s="10" t="s">
        <v>10</v>
      </c>
      <c r="C4" s="10" t="s">
        <v>14</v>
      </c>
      <c r="D4" s="10" t="s">
        <v>15</v>
      </c>
      <c r="E4" s="10">
        <v>76.74</v>
      </c>
      <c r="F4" s="10">
        <v>82.6</v>
      </c>
      <c r="G4" s="10">
        <f t="shared" ref="G3:G66" si="1">ROUND((E4*0.4+F4*0.6),2)</f>
        <v>80.26</v>
      </c>
      <c r="H4" s="10">
        <f t="shared" si="0"/>
        <v>2</v>
      </c>
      <c r="I4" s="10" t="s">
        <v>13</v>
      </c>
    </row>
    <row r="5" s="2" customFormat="1" ht="34" customHeight="1" spans="1:9">
      <c r="A5" s="10">
        <v>3</v>
      </c>
      <c r="B5" s="10" t="s">
        <v>10</v>
      </c>
      <c r="C5" s="10" t="s">
        <v>16</v>
      </c>
      <c r="D5" s="10" t="s">
        <v>17</v>
      </c>
      <c r="E5" s="10">
        <v>76.52</v>
      </c>
      <c r="F5" s="10">
        <v>82.2</v>
      </c>
      <c r="G5" s="10">
        <f t="shared" si="1"/>
        <v>79.93</v>
      </c>
      <c r="H5" s="10">
        <f t="shared" si="0"/>
        <v>3</v>
      </c>
      <c r="I5" s="10"/>
    </row>
    <row r="6" s="2" customFormat="1" ht="34" customHeight="1" spans="1:9">
      <c r="A6" s="10">
        <v>4</v>
      </c>
      <c r="B6" s="10" t="s">
        <v>18</v>
      </c>
      <c r="C6" s="10" t="s">
        <v>19</v>
      </c>
      <c r="D6" s="10" t="s">
        <v>20</v>
      </c>
      <c r="E6" s="10">
        <v>79.84</v>
      </c>
      <c r="F6" s="10">
        <v>92.6</v>
      </c>
      <c r="G6" s="10">
        <f t="shared" si="1"/>
        <v>87.5</v>
      </c>
      <c r="H6" s="10">
        <f t="shared" si="0"/>
        <v>1</v>
      </c>
      <c r="I6" s="10" t="s">
        <v>13</v>
      </c>
    </row>
    <row r="7" s="2" customFormat="1" ht="34" customHeight="1" spans="1:9">
      <c r="A7" s="10">
        <v>5</v>
      </c>
      <c r="B7" s="10" t="s">
        <v>18</v>
      </c>
      <c r="C7" s="10" t="s">
        <v>21</v>
      </c>
      <c r="D7" s="10" t="s">
        <v>22</v>
      </c>
      <c r="E7" s="10">
        <v>82.7</v>
      </c>
      <c r="F7" s="10">
        <v>86</v>
      </c>
      <c r="G7" s="10">
        <f t="shared" si="1"/>
        <v>84.68</v>
      </c>
      <c r="H7" s="10">
        <f t="shared" si="0"/>
        <v>2</v>
      </c>
      <c r="I7" s="10" t="s">
        <v>13</v>
      </c>
    </row>
    <row r="8" s="2" customFormat="1" ht="34" customHeight="1" spans="1:9">
      <c r="A8" s="10">
        <v>6</v>
      </c>
      <c r="B8" s="10" t="s">
        <v>18</v>
      </c>
      <c r="C8" s="10" t="s">
        <v>23</v>
      </c>
      <c r="D8" s="10" t="s">
        <v>24</v>
      </c>
      <c r="E8" s="10">
        <v>78.74</v>
      </c>
      <c r="F8" s="10">
        <v>88.2</v>
      </c>
      <c r="G8" s="10">
        <f t="shared" si="1"/>
        <v>84.42</v>
      </c>
      <c r="H8" s="10">
        <f t="shared" si="0"/>
        <v>3</v>
      </c>
      <c r="I8" s="10" t="s">
        <v>13</v>
      </c>
    </row>
    <row r="9" s="2" customFormat="1" ht="34" customHeight="1" spans="1:9">
      <c r="A9" s="10">
        <v>7</v>
      </c>
      <c r="B9" s="10" t="s">
        <v>18</v>
      </c>
      <c r="C9" s="10" t="s">
        <v>25</v>
      </c>
      <c r="D9" s="10" t="s">
        <v>26</v>
      </c>
      <c r="E9" s="10">
        <v>77.92</v>
      </c>
      <c r="F9" s="10">
        <v>87.8</v>
      </c>
      <c r="G9" s="10">
        <f t="shared" si="1"/>
        <v>83.85</v>
      </c>
      <c r="H9" s="10">
        <f t="shared" si="0"/>
        <v>4</v>
      </c>
      <c r="I9" s="10"/>
    </row>
    <row r="10" s="2" customFormat="1" ht="34" customHeight="1" spans="1:9">
      <c r="A10" s="10">
        <v>8</v>
      </c>
      <c r="B10" s="10" t="s">
        <v>18</v>
      </c>
      <c r="C10" s="10" t="s">
        <v>27</v>
      </c>
      <c r="D10" s="10" t="s">
        <v>28</v>
      </c>
      <c r="E10" s="10">
        <v>76.26</v>
      </c>
      <c r="F10" s="10">
        <v>87.8</v>
      </c>
      <c r="G10" s="10">
        <f t="shared" si="1"/>
        <v>83.18</v>
      </c>
      <c r="H10" s="10">
        <f t="shared" si="0"/>
        <v>5</v>
      </c>
      <c r="I10" s="10"/>
    </row>
    <row r="11" s="2" customFormat="1" ht="34" customHeight="1" spans="1:9">
      <c r="A11" s="10">
        <v>9</v>
      </c>
      <c r="B11" s="10" t="s">
        <v>18</v>
      </c>
      <c r="C11" s="10" t="s">
        <v>29</v>
      </c>
      <c r="D11" s="10" t="s">
        <v>30</v>
      </c>
      <c r="E11" s="10">
        <v>76.88</v>
      </c>
      <c r="F11" s="10">
        <v>85.4</v>
      </c>
      <c r="G11" s="10">
        <f t="shared" si="1"/>
        <v>81.99</v>
      </c>
      <c r="H11" s="10">
        <f t="shared" si="0"/>
        <v>6</v>
      </c>
      <c r="I11" s="10"/>
    </row>
    <row r="12" s="2" customFormat="1" ht="34" customHeight="1" spans="1:9">
      <c r="A12" s="10">
        <v>10</v>
      </c>
      <c r="B12" s="10" t="s">
        <v>31</v>
      </c>
      <c r="C12" s="10" t="s">
        <v>32</v>
      </c>
      <c r="D12" s="10" t="s">
        <v>33</v>
      </c>
      <c r="E12" s="10">
        <v>82.92</v>
      </c>
      <c r="F12" s="10">
        <v>89.8</v>
      </c>
      <c r="G12" s="10">
        <f t="shared" si="1"/>
        <v>87.05</v>
      </c>
      <c r="H12" s="10">
        <f t="shared" si="0"/>
        <v>1</v>
      </c>
      <c r="I12" s="10" t="s">
        <v>13</v>
      </c>
    </row>
    <row r="13" s="2" customFormat="1" ht="34" customHeight="1" spans="1:9">
      <c r="A13" s="10">
        <v>11</v>
      </c>
      <c r="B13" s="10" t="s">
        <v>31</v>
      </c>
      <c r="C13" s="10" t="s">
        <v>34</v>
      </c>
      <c r="D13" s="10" t="s">
        <v>35</v>
      </c>
      <c r="E13" s="10">
        <v>84.88</v>
      </c>
      <c r="F13" s="10">
        <v>84.5</v>
      </c>
      <c r="G13" s="10">
        <f t="shared" si="1"/>
        <v>84.65</v>
      </c>
      <c r="H13" s="10">
        <f t="shared" si="0"/>
        <v>2</v>
      </c>
      <c r="I13" s="10" t="s">
        <v>13</v>
      </c>
    </row>
    <row r="14" s="2" customFormat="1" ht="34" customHeight="1" spans="1:9">
      <c r="A14" s="10">
        <v>12</v>
      </c>
      <c r="B14" s="10" t="s">
        <v>31</v>
      </c>
      <c r="C14" s="10" t="s">
        <v>14</v>
      </c>
      <c r="D14" s="10" t="s">
        <v>36</v>
      </c>
      <c r="E14" s="10">
        <v>83.04</v>
      </c>
      <c r="F14" s="10">
        <v>85.4</v>
      </c>
      <c r="G14" s="10">
        <f t="shared" si="1"/>
        <v>84.46</v>
      </c>
      <c r="H14" s="10">
        <f t="shared" si="0"/>
        <v>3</v>
      </c>
      <c r="I14" s="10" t="s">
        <v>13</v>
      </c>
    </row>
    <row r="15" s="2" customFormat="1" ht="34" customHeight="1" spans="1:9">
      <c r="A15" s="10">
        <v>13</v>
      </c>
      <c r="B15" s="10" t="s">
        <v>31</v>
      </c>
      <c r="C15" s="10" t="s">
        <v>37</v>
      </c>
      <c r="D15" s="10" t="s">
        <v>38</v>
      </c>
      <c r="E15" s="10">
        <v>83.16</v>
      </c>
      <c r="F15" s="10">
        <v>85.2</v>
      </c>
      <c r="G15" s="10">
        <f t="shared" si="1"/>
        <v>84.38</v>
      </c>
      <c r="H15" s="10">
        <f t="shared" si="0"/>
        <v>4</v>
      </c>
      <c r="I15" s="10" t="s">
        <v>13</v>
      </c>
    </row>
    <row r="16" s="2" customFormat="1" ht="34" customHeight="1" spans="1:9">
      <c r="A16" s="10">
        <v>14</v>
      </c>
      <c r="B16" s="10" t="s">
        <v>31</v>
      </c>
      <c r="C16" s="10" t="s">
        <v>39</v>
      </c>
      <c r="D16" s="10" t="s">
        <v>40</v>
      </c>
      <c r="E16" s="10">
        <v>80.08</v>
      </c>
      <c r="F16" s="10">
        <v>86.8</v>
      </c>
      <c r="G16" s="10">
        <f t="shared" si="1"/>
        <v>84.11</v>
      </c>
      <c r="H16" s="10">
        <f t="shared" si="0"/>
        <v>5</v>
      </c>
      <c r="I16" s="10" t="s">
        <v>13</v>
      </c>
    </row>
    <row r="17" s="2" customFormat="1" ht="34" customHeight="1" spans="1:9">
      <c r="A17" s="10">
        <v>15</v>
      </c>
      <c r="B17" s="10" t="s">
        <v>31</v>
      </c>
      <c r="C17" s="10" t="s">
        <v>41</v>
      </c>
      <c r="D17" s="10" t="s">
        <v>42</v>
      </c>
      <c r="E17" s="10">
        <v>81.1</v>
      </c>
      <c r="F17" s="10">
        <v>85.52</v>
      </c>
      <c r="G17" s="10">
        <f t="shared" si="1"/>
        <v>83.75</v>
      </c>
      <c r="H17" s="10">
        <f t="shared" si="0"/>
        <v>6</v>
      </c>
      <c r="I17" s="10" t="s">
        <v>13</v>
      </c>
    </row>
    <row r="18" s="2" customFormat="1" ht="34" customHeight="1" spans="1:9">
      <c r="A18" s="10">
        <v>16</v>
      </c>
      <c r="B18" s="10" t="s">
        <v>31</v>
      </c>
      <c r="C18" s="10" t="s">
        <v>43</v>
      </c>
      <c r="D18" s="10" t="s">
        <v>44</v>
      </c>
      <c r="E18" s="10">
        <v>83.06</v>
      </c>
      <c r="F18" s="10">
        <v>83.3</v>
      </c>
      <c r="G18" s="10">
        <f t="shared" si="1"/>
        <v>83.2</v>
      </c>
      <c r="H18" s="10">
        <f t="shared" si="0"/>
        <v>7</v>
      </c>
      <c r="I18" s="10" t="s">
        <v>13</v>
      </c>
    </row>
    <row r="19" s="2" customFormat="1" ht="34" customHeight="1" spans="1:9">
      <c r="A19" s="10">
        <v>17</v>
      </c>
      <c r="B19" s="10" t="s">
        <v>31</v>
      </c>
      <c r="C19" s="10" t="s">
        <v>45</v>
      </c>
      <c r="D19" s="10" t="s">
        <v>46</v>
      </c>
      <c r="E19" s="10">
        <v>79.74</v>
      </c>
      <c r="F19" s="10">
        <v>84</v>
      </c>
      <c r="G19" s="10">
        <f t="shared" si="1"/>
        <v>82.3</v>
      </c>
      <c r="H19" s="10">
        <f t="shared" si="0"/>
        <v>8</v>
      </c>
      <c r="I19" s="10" t="s">
        <v>13</v>
      </c>
    </row>
    <row r="20" s="2" customFormat="1" ht="34" customHeight="1" spans="1:9">
      <c r="A20" s="10">
        <v>18</v>
      </c>
      <c r="B20" s="10" t="s">
        <v>31</v>
      </c>
      <c r="C20" s="10" t="s">
        <v>47</v>
      </c>
      <c r="D20" s="10" t="s">
        <v>48</v>
      </c>
      <c r="E20" s="10">
        <v>81.56</v>
      </c>
      <c r="F20" s="10">
        <v>82.4</v>
      </c>
      <c r="G20" s="10">
        <f t="shared" si="1"/>
        <v>82.06</v>
      </c>
      <c r="H20" s="10">
        <f t="shared" si="0"/>
        <v>9</v>
      </c>
      <c r="I20" s="10"/>
    </row>
    <row r="21" s="2" customFormat="1" ht="34" customHeight="1" spans="1:9">
      <c r="A21" s="10">
        <v>19</v>
      </c>
      <c r="B21" s="10" t="s">
        <v>31</v>
      </c>
      <c r="C21" s="10" t="s">
        <v>49</v>
      </c>
      <c r="D21" s="10" t="s">
        <v>50</v>
      </c>
      <c r="E21" s="10">
        <v>81.7</v>
      </c>
      <c r="F21" s="10">
        <v>82.2</v>
      </c>
      <c r="G21" s="10">
        <f t="shared" si="1"/>
        <v>82</v>
      </c>
      <c r="H21" s="10">
        <f t="shared" si="0"/>
        <v>10</v>
      </c>
      <c r="I21" s="10"/>
    </row>
    <row r="22" s="2" customFormat="1" ht="34" customHeight="1" spans="1:9">
      <c r="A22" s="10">
        <v>20</v>
      </c>
      <c r="B22" s="10" t="s">
        <v>31</v>
      </c>
      <c r="C22" s="10" t="s">
        <v>14</v>
      </c>
      <c r="D22" s="10" t="s">
        <v>51</v>
      </c>
      <c r="E22" s="10">
        <v>81.58</v>
      </c>
      <c r="F22" s="10">
        <v>82.2</v>
      </c>
      <c r="G22" s="10">
        <f t="shared" si="1"/>
        <v>81.95</v>
      </c>
      <c r="H22" s="10">
        <f t="shared" si="0"/>
        <v>11</v>
      </c>
      <c r="I22" s="10"/>
    </row>
    <row r="23" s="2" customFormat="1" ht="34" customHeight="1" spans="1:9">
      <c r="A23" s="10">
        <v>21</v>
      </c>
      <c r="B23" s="10" t="s">
        <v>31</v>
      </c>
      <c r="C23" s="10" t="s">
        <v>52</v>
      </c>
      <c r="D23" s="10" t="s">
        <v>53</v>
      </c>
      <c r="E23" s="10">
        <v>82.68</v>
      </c>
      <c r="F23" s="10">
        <v>81.3</v>
      </c>
      <c r="G23" s="10">
        <f t="shared" si="1"/>
        <v>81.85</v>
      </c>
      <c r="H23" s="10">
        <f t="shared" si="0"/>
        <v>12</v>
      </c>
      <c r="I23" s="10"/>
    </row>
    <row r="24" s="2" customFormat="1" ht="34" customHeight="1" spans="1:9">
      <c r="A24" s="10">
        <v>22</v>
      </c>
      <c r="B24" s="10" t="s">
        <v>31</v>
      </c>
      <c r="C24" s="10" t="s">
        <v>54</v>
      </c>
      <c r="D24" s="10" t="s">
        <v>55</v>
      </c>
      <c r="E24" s="10">
        <v>80.34</v>
      </c>
      <c r="F24" s="10">
        <v>79.4</v>
      </c>
      <c r="G24" s="10">
        <f t="shared" si="1"/>
        <v>79.78</v>
      </c>
      <c r="H24" s="10">
        <f t="shared" si="0"/>
        <v>13</v>
      </c>
      <c r="I24" s="10"/>
    </row>
    <row r="25" s="2" customFormat="1" ht="34" customHeight="1" spans="1:9">
      <c r="A25" s="10">
        <v>23</v>
      </c>
      <c r="B25" s="10" t="s">
        <v>31</v>
      </c>
      <c r="C25" s="10" t="s">
        <v>56</v>
      </c>
      <c r="D25" s="10" t="s">
        <v>57</v>
      </c>
      <c r="E25" s="10">
        <v>82.64</v>
      </c>
      <c r="F25" s="10">
        <v>76</v>
      </c>
      <c r="G25" s="10">
        <f t="shared" si="1"/>
        <v>78.66</v>
      </c>
      <c r="H25" s="10">
        <f t="shared" si="0"/>
        <v>14</v>
      </c>
      <c r="I25" s="10"/>
    </row>
    <row r="26" s="2" customFormat="1" ht="34" customHeight="1" spans="1:9">
      <c r="A26" s="10">
        <v>24</v>
      </c>
      <c r="B26" s="10" t="s">
        <v>31</v>
      </c>
      <c r="C26" s="10" t="s">
        <v>58</v>
      </c>
      <c r="D26" s="10" t="s">
        <v>59</v>
      </c>
      <c r="E26" s="10">
        <v>79.6</v>
      </c>
      <c r="F26" s="10">
        <v>52.4</v>
      </c>
      <c r="G26" s="10">
        <f t="shared" si="1"/>
        <v>63.28</v>
      </c>
      <c r="H26" s="10">
        <f t="shared" si="0"/>
        <v>15</v>
      </c>
      <c r="I26" s="10"/>
    </row>
    <row r="27" s="2" customFormat="1" ht="34" customHeight="1" spans="1:9">
      <c r="A27" s="10">
        <v>25</v>
      </c>
      <c r="B27" s="10" t="s">
        <v>60</v>
      </c>
      <c r="C27" s="10" t="s">
        <v>61</v>
      </c>
      <c r="D27" s="10" t="s">
        <v>62</v>
      </c>
      <c r="E27" s="10">
        <v>84.66</v>
      </c>
      <c r="F27" s="10">
        <v>90.4</v>
      </c>
      <c r="G27" s="10">
        <f t="shared" si="1"/>
        <v>88.1</v>
      </c>
      <c r="H27" s="10">
        <f t="shared" si="0"/>
        <v>1</v>
      </c>
      <c r="I27" s="10" t="s">
        <v>13</v>
      </c>
    </row>
    <row r="28" s="2" customFormat="1" ht="34" customHeight="1" spans="1:9">
      <c r="A28" s="10">
        <v>26</v>
      </c>
      <c r="B28" s="10" t="s">
        <v>60</v>
      </c>
      <c r="C28" s="10" t="s">
        <v>63</v>
      </c>
      <c r="D28" s="10" t="s">
        <v>64</v>
      </c>
      <c r="E28" s="10">
        <v>83.52</v>
      </c>
      <c r="F28" s="10">
        <v>90</v>
      </c>
      <c r="G28" s="10">
        <f t="shared" si="1"/>
        <v>87.41</v>
      </c>
      <c r="H28" s="10">
        <f t="shared" si="0"/>
        <v>2</v>
      </c>
      <c r="I28" s="10" t="s">
        <v>13</v>
      </c>
    </row>
    <row r="29" s="2" customFormat="1" ht="34" customHeight="1" spans="1:9">
      <c r="A29" s="10">
        <v>27</v>
      </c>
      <c r="B29" s="10" t="s">
        <v>60</v>
      </c>
      <c r="C29" s="10" t="s">
        <v>65</v>
      </c>
      <c r="D29" s="10" t="s">
        <v>66</v>
      </c>
      <c r="E29" s="10">
        <v>85.3</v>
      </c>
      <c r="F29" s="10">
        <v>88.4</v>
      </c>
      <c r="G29" s="10">
        <f t="shared" si="1"/>
        <v>87.16</v>
      </c>
      <c r="H29" s="10">
        <f t="shared" si="0"/>
        <v>3</v>
      </c>
      <c r="I29" s="10" t="s">
        <v>13</v>
      </c>
    </row>
    <row r="30" s="2" customFormat="1" ht="34" customHeight="1" spans="1:9">
      <c r="A30" s="10">
        <v>28</v>
      </c>
      <c r="B30" s="10" t="s">
        <v>60</v>
      </c>
      <c r="C30" s="10" t="s">
        <v>67</v>
      </c>
      <c r="D30" s="10" t="s">
        <v>68</v>
      </c>
      <c r="E30" s="10">
        <v>83.66</v>
      </c>
      <c r="F30" s="10">
        <v>89.2</v>
      </c>
      <c r="G30" s="10">
        <f t="shared" si="1"/>
        <v>86.98</v>
      </c>
      <c r="H30" s="10">
        <f t="shared" si="0"/>
        <v>4</v>
      </c>
      <c r="I30" s="10"/>
    </row>
    <row r="31" s="2" customFormat="1" ht="34" customHeight="1" spans="1:9">
      <c r="A31" s="10">
        <v>29</v>
      </c>
      <c r="B31" s="10" t="s">
        <v>60</v>
      </c>
      <c r="C31" s="10" t="s">
        <v>21</v>
      </c>
      <c r="D31" s="10" t="s">
        <v>69</v>
      </c>
      <c r="E31" s="10">
        <v>84.56</v>
      </c>
      <c r="F31" s="10">
        <v>85.2</v>
      </c>
      <c r="G31" s="10">
        <f t="shared" si="1"/>
        <v>84.94</v>
      </c>
      <c r="H31" s="10">
        <f t="shared" si="0"/>
        <v>5</v>
      </c>
      <c r="I31" s="10"/>
    </row>
    <row r="32" s="2" customFormat="1" ht="34" customHeight="1" spans="1:9">
      <c r="A32" s="10">
        <v>30</v>
      </c>
      <c r="B32" s="10" t="s">
        <v>60</v>
      </c>
      <c r="C32" s="10" t="s">
        <v>70</v>
      </c>
      <c r="D32" s="10" t="s">
        <v>71</v>
      </c>
      <c r="E32" s="10">
        <v>85.6</v>
      </c>
      <c r="F32" s="10" t="s">
        <v>72</v>
      </c>
      <c r="G32" s="10">
        <f>ROUND((E32*0.4+0*0.6),2)</f>
        <v>34.24</v>
      </c>
      <c r="H32" s="10">
        <v>6</v>
      </c>
      <c r="I32" s="10"/>
    </row>
    <row r="33" s="2" customFormat="1" ht="34" customHeight="1" spans="1:9">
      <c r="A33" s="10">
        <v>31</v>
      </c>
      <c r="B33" s="10" t="s">
        <v>73</v>
      </c>
      <c r="C33" s="10" t="s">
        <v>74</v>
      </c>
      <c r="D33" s="10" t="s">
        <v>75</v>
      </c>
      <c r="E33" s="10">
        <v>76.3</v>
      </c>
      <c r="F33" s="10">
        <v>91</v>
      </c>
      <c r="G33" s="10">
        <f t="shared" si="1"/>
        <v>85.12</v>
      </c>
      <c r="H33" s="10">
        <f t="shared" si="0"/>
        <v>1</v>
      </c>
      <c r="I33" s="10" t="s">
        <v>13</v>
      </c>
    </row>
    <row r="34" s="2" customFormat="1" ht="34" customHeight="1" spans="1:9">
      <c r="A34" s="10">
        <v>32</v>
      </c>
      <c r="B34" s="10" t="s">
        <v>73</v>
      </c>
      <c r="C34" s="10" t="s">
        <v>76</v>
      </c>
      <c r="D34" s="10" t="s">
        <v>77</v>
      </c>
      <c r="E34" s="10">
        <v>68.16</v>
      </c>
      <c r="F34" s="10">
        <v>82.2</v>
      </c>
      <c r="G34" s="10">
        <f t="shared" si="1"/>
        <v>76.58</v>
      </c>
      <c r="H34" s="10">
        <f t="shared" si="0"/>
        <v>2</v>
      </c>
      <c r="I34" s="10" t="s">
        <v>13</v>
      </c>
    </row>
    <row r="35" s="2" customFormat="1" ht="34" customHeight="1" spans="1:9">
      <c r="A35" s="10">
        <v>33</v>
      </c>
      <c r="B35" s="10" t="s">
        <v>73</v>
      </c>
      <c r="C35" s="10" t="s">
        <v>78</v>
      </c>
      <c r="D35" s="10" t="s">
        <v>79</v>
      </c>
      <c r="E35" s="10">
        <v>64.22</v>
      </c>
      <c r="F35" s="10">
        <v>82.25</v>
      </c>
      <c r="G35" s="10">
        <f t="shared" si="1"/>
        <v>75.04</v>
      </c>
      <c r="H35" s="10">
        <f t="shared" si="0"/>
        <v>3</v>
      </c>
      <c r="I35" s="10"/>
    </row>
    <row r="36" s="2" customFormat="1" ht="34" customHeight="1" spans="1:9">
      <c r="A36" s="10">
        <v>34</v>
      </c>
      <c r="B36" s="10" t="s">
        <v>80</v>
      </c>
      <c r="C36" s="10" t="s">
        <v>29</v>
      </c>
      <c r="D36" s="10" t="s">
        <v>81</v>
      </c>
      <c r="E36" s="10">
        <v>67.74</v>
      </c>
      <c r="F36" s="10">
        <v>88.8</v>
      </c>
      <c r="G36" s="10">
        <f t="shared" si="1"/>
        <v>80.38</v>
      </c>
      <c r="H36" s="10">
        <f t="shared" si="0"/>
        <v>1</v>
      </c>
      <c r="I36" s="10" t="s">
        <v>13</v>
      </c>
    </row>
    <row r="37" s="2" customFormat="1" ht="34" customHeight="1" spans="1:9">
      <c r="A37" s="10">
        <v>35</v>
      </c>
      <c r="B37" s="10" t="s">
        <v>80</v>
      </c>
      <c r="C37" s="10" t="s">
        <v>82</v>
      </c>
      <c r="D37" s="10" t="s">
        <v>83</v>
      </c>
      <c r="E37" s="10">
        <v>65.42</v>
      </c>
      <c r="F37" s="10">
        <v>80.4</v>
      </c>
      <c r="G37" s="10">
        <f t="shared" si="1"/>
        <v>74.41</v>
      </c>
      <c r="H37" s="10">
        <f t="shared" si="0"/>
        <v>2</v>
      </c>
      <c r="I37" s="10" t="s">
        <v>13</v>
      </c>
    </row>
    <row r="38" s="2" customFormat="1" ht="34" customHeight="1" spans="1:9">
      <c r="A38" s="10">
        <v>36</v>
      </c>
      <c r="B38" s="10" t="s">
        <v>80</v>
      </c>
      <c r="C38" s="10" t="s">
        <v>84</v>
      </c>
      <c r="D38" s="10" t="s">
        <v>85</v>
      </c>
      <c r="E38" s="10">
        <v>58.66</v>
      </c>
      <c r="F38" s="10">
        <v>78.6</v>
      </c>
      <c r="G38" s="10">
        <f t="shared" si="1"/>
        <v>70.62</v>
      </c>
      <c r="H38" s="10">
        <f t="shared" si="0"/>
        <v>3</v>
      </c>
      <c r="I38" s="10"/>
    </row>
    <row r="39" s="2" customFormat="1" ht="34" customHeight="1" spans="1:9">
      <c r="A39" s="10">
        <v>37</v>
      </c>
      <c r="B39" s="10" t="s">
        <v>86</v>
      </c>
      <c r="C39" s="10" t="s">
        <v>87</v>
      </c>
      <c r="D39" s="10" t="s">
        <v>88</v>
      </c>
      <c r="E39" s="10">
        <v>83.14</v>
      </c>
      <c r="F39" s="10">
        <v>87.4</v>
      </c>
      <c r="G39" s="10">
        <f t="shared" si="1"/>
        <v>85.7</v>
      </c>
      <c r="H39" s="10">
        <f t="shared" si="0"/>
        <v>1</v>
      </c>
      <c r="I39" s="10" t="s">
        <v>13</v>
      </c>
    </row>
    <row r="40" s="2" customFormat="1" ht="34" customHeight="1" spans="1:9">
      <c r="A40" s="10">
        <v>38</v>
      </c>
      <c r="B40" s="10" t="s">
        <v>86</v>
      </c>
      <c r="C40" s="10" t="s">
        <v>89</v>
      </c>
      <c r="D40" s="10" t="s">
        <v>90</v>
      </c>
      <c r="E40" s="10">
        <v>81.2</v>
      </c>
      <c r="F40" s="10">
        <v>84.2</v>
      </c>
      <c r="G40" s="10">
        <f t="shared" si="1"/>
        <v>83</v>
      </c>
      <c r="H40" s="10">
        <f t="shared" si="0"/>
        <v>2</v>
      </c>
      <c r="I40" s="10" t="s">
        <v>13</v>
      </c>
    </row>
    <row r="41" s="2" customFormat="1" ht="34" customHeight="1" spans="1:9">
      <c r="A41" s="10">
        <v>39</v>
      </c>
      <c r="B41" s="10" t="s">
        <v>86</v>
      </c>
      <c r="C41" s="10" t="s">
        <v>91</v>
      </c>
      <c r="D41" s="10" t="s">
        <v>92</v>
      </c>
      <c r="E41" s="10">
        <v>79.02</v>
      </c>
      <c r="F41" s="10">
        <v>83.4</v>
      </c>
      <c r="G41" s="10">
        <f t="shared" si="1"/>
        <v>81.65</v>
      </c>
      <c r="H41" s="10">
        <f t="shared" si="0"/>
        <v>3</v>
      </c>
      <c r="I41" s="10"/>
    </row>
    <row r="42" s="2" customFormat="1" ht="34" customHeight="1" spans="1:9">
      <c r="A42" s="10">
        <v>40</v>
      </c>
      <c r="B42" s="10" t="s">
        <v>93</v>
      </c>
      <c r="C42" s="10" t="s">
        <v>21</v>
      </c>
      <c r="D42" s="10" t="s">
        <v>94</v>
      </c>
      <c r="E42" s="10">
        <v>83.7</v>
      </c>
      <c r="F42" s="10">
        <v>88</v>
      </c>
      <c r="G42" s="10">
        <f t="shared" si="1"/>
        <v>86.28</v>
      </c>
      <c r="H42" s="10">
        <f t="shared" si="0"/>
        <v>1</v>
      </c>
      <c r="I42" s="10" t="s">
        <v>13</v>
      </c>
    </row>
    <row r="43" s="2" customFormat="1" ht="34" customHeight="1" spans="1:9">
      <c r="A43" s="10">
        <v>41</v>
      </c>
      <c r="B43" s="10" t="s">
        <v>93</v>
      </c>
      <c r="C43" s="10" t="s">
        <v>95</v>
      </c>
      <c r="D43" s="10" t="s">
        <v>96</v>
      </c>
      <c r="E43" s="10">
        <v>84.94</v>
      </c>
      <c r="F43" s="10">
        <v>86.6</v>
      </c>
      <c r="G43" s="10">
        <f t="shared" si="1"/>
        <v>85.94</v>
      </c>
      <c r="H43" s="10">
        <f t="shared" si="0"/>
        <v>2</v>
      </c>
      <c r="I43" s="10" t="s">
        <v>13</v>
      </c>
    </row>
    <row r="44" s="2" customFormat="1" ht="34" customHeight="1" spans="1:9">
      <c r="A44" s="10">
        <v>42</v>
      </c>
      <c r="B44" s="10" t="s">
        <v>93</v>
      </c>
      <c r="C44" s="10" t="s">
        <v>97</v>
      </c>
      <c r="D44" s="10" t="s">
        <v>98</v>
      </c>
      <c r="E44" s="10">
        <v>85.7</v>
      </c>
      <c r="F44" s="10">
        <v>83.8</v>
      </c>
      <c r="G44" s="10">
        <f t="shared" si="1"/>
        <v>84.56</v>
      </c>
      <c r="H44" s="10">
        <f t="shared" si="0"/>
        <v>3</v>
      </c>
      <c r="I44" s="10"/>
    </row>
    <row r="45" s="2" customFormat="1" ht="34" customHeight="1" spans="1:9">
      <c r="A45" s="10">
        <v>43</v>
      </c>
      <c r="B45" s="10" t="s">
        <v>99</v>
      </c>
      <c r="C45" s="10" t="s">
        <v>100</v>
      </c>
      <c r="D45" s="10" t="s">
        <v>101</v>
      </c>
      <c r="E45" s="10">
        <v>88.24</v>
      </c>
      <c r="F45" s="10">
        <v>84</v>
      </c>
      <c r="G45" s="10">
        <f t="shared" si="1"/>
        <v>85.7</v>
      </c>
      <c r="H45" s="10">
        <f t="shared" si="0"/>
        <v>1</v>
      </c>
      <c r="I45" s="10" t="s">
        <v>13</v>
      </c>
    </row>
    <row r="46" s="2" customFormat="1" ht="34" customHeight="1" spans="1:9">
      <c r="A46" s="10">
        <v>44</v>
      </c>
      <c r="B46" s="10" t="s">
        <v>99</v>
      </c>
      <c r="C46" s="10" t="s">
        <v>102</v>
      </c>
      <c r="D46" s="10" t="s">
        <v>103</v>
      </c>
      <c r="E46" s="10">
        <v>84.34</v>
      </c>
      <c r="F46" s="10">
        <v>83.6</v>
      </c>
      <c r="G46" s="10">
        <f t="shared" si="1"/>
        <v>83.9</v>
      </c>
      <c r="H46" s="10">
        <f t="shared" si="0"/>
        <v>2</v>
      </c>
      <c r="I46" s="10" t="s">
        <v>13</v>
      </c>
    </row>
    <row r="47" s="2" customFormat="1" ht="34" customHeight="1" spans="1:9">
      <c r="A47" s="10">
        <v>45</v>
      </c>
      <c r="B47" s="10" t="s">
        <v>99</v>
      </c>
      <c r="C47" s="10" t="s">
        <v>104</v>
      </c>
      <c r="D47" s="10" t="s">
        <v>105</v>
      </c>
      <c r="E47" s="10">
        <v>83.16</v>
      </c>
      <c r="F47" s="10">
        <v>84.2</v>
      </c>
      <c r="G47" s="10">
        <f t="shared" si="1"/>
        <v>83.78</v>
      </c>
      <c r="H47" s="10">
        <f t="shared" si="0"/>
        <v>3</v>
      </c>
      <c r="I47" s="10" t="s">
        <v>13</v>
      </c>
    </row>
    <row r="48" s="2" customFormat="1" ht="34" customHeight="1" spans="1:9">
      <c r="A48" s="10">
        <v>46</v>
      </c>
      <c r="B48" s="10" t="s">
        <v>99</v>
      </c>
      <c r="C48" s="10" t="s">
        <v>106</v>
      </c>
      <c r="D48" s="10" t="s">
        <v>107</v>
      </c>
      <c r="E48" s="10">
        <v>84.66</v>
      </c>
      <c r="F48" s="10">
        <v>77.6</v>
      </c>
      <c r="G48" s="10">
        <f t="shared" si="1"/>
        <v>80.42</v>
      </c>
      <c r="H48" s="10">
        <f t="shared" si="0"/>
        <v>4</v>
      </c>
      <c r="I48" s="10"/>
    </row>
    <row r="49" s="2" customFormat="1" ht="34" customHeight="1" spans="1:9">
      <c r="A49" s="10">
        <v>47</v>
      </c>
      <c r="B49" s="10" t="s">
        <v>99</v>
      </c>
      <c r="C49" s="10" t="s">
        <v>108</v>
      </c>
      <c r="D49" s="10" t="s">
        <v>109</v>
      </c>
      <c r="E49" s="10">
        <v>84.26</v>
      </c>
      <c r="F49" s="10">
        <v>77.6</v>
      </c>
      <c r="G49" s="10">
        <f t="shared" si="1"/>
        <v>80.26</v>
      </c>
      <c r="H49" s="10">
        <f t="shared" si="0"/>
        <v>5</v>
      </c>
      <c r="I49" s="10"/>
    </row>
    <row r="50" s="2" customFormat="1" ht="34" customHeight="1" spans="1:9">
      <c r="A50" s="10">
        <v>48</v>
      </c>
      <c r="B50" s="10" t="s">
        <v>99</v>
      </c>
      <c r="C50" s="10" t="s">
        <v>21</v>
      </c>
      <c r="D50" s="10" t="s">
        <v>110</v>
      </c>
      <c r="E50" s="10">
        <v>82.96</v>
      </c>
      <c r="F50" s="10">
        <v>77.8</v>
      </c>
      <c r="G50" s="10">
        <f t="shared" si="1"/>
        <v>79.86</v>
      </c>
      <c r="H50" s="10">
        <f t="shared" si="0"/>
        <v>6</v>
      </c>
      <c r="I50" s="10"/>
    </row>
    <row r="51" s="2" customFormat="1" ht="34" customHeight="1" spans="1:9">
      <c r="A51" s="10">
        <v>49</v>
      </c>
      <c r="B51" s="10" t="s">
        <v>111</v>
      </c>
      <c r="C51" s="10" t="s">
        <v>112</v>
      </c>
      <c r="D51" s="10" t="s">
        <v>113</v>
      </c>
      <c r="E51" s="10">
        <v>82.72</v>
      </c>
      <c r="F51" s="10">
        <v>87.2</v>
      </c>
      <c r="G51" s="10">
        <f t="shared" si="1"/>
        <v>85.41</v>
      </c>
      <c r="H51" s="10">
        <f t="shared" si="0"/>
        <v>1</v>
      </c>
      <c r="I51" s="10" t="s">
        <v>13</v>
      </c>
    </row>
    <row r="52" s="2" customFormat="1" ht="34" customHeight="1" spans="1:9">
      <c r="A52" s="10">
        <v>50</v>
      </c>
      <c r="B52" s="10" t="s">
        <v>111</v>
      </c>
      <c r="C52" s="10" t="s">
        <v>114</v>
      </c>
      <c r="D52" s="10" t="s">
        <v>115</v>
      </c>
      <c r="E52" s="10">
        <v>82.76</v>
      </c>
      <c r="F52" s="10">
        <v>86.4</v>
      </c>
      <c r="G52" s="10">
        <f t="shared" si="1"/>
        <v>84.94</v>
      </c>
      <c r="H52" s="10">
        <f t="shared" si="0"/>
        <v>2</v>
      </c>
      <c r="I52" s="10" t="s">
        <v>13</v>
      </c>
    </row>
    <row r="53" s="2" customFormat="1" ht="34" customHeight="1" spans="1:9">
      <c r="A53" s="10">
        <v>51</v>
      </c>
      <c r="B53" s="10" t="s">
        <v>111</v>
      </c>
      <c r="C53" s="10" t="s">
        <v>116</v>
      </c>
      <c r="D53" s="10" t="s">
        <v>117</v>
      </c>
      <c r="E53" s="10">
        <v>82.8</v>
      </c>
      <c r="F53" s="10">
        <v>84.4</v>
      </c>
      <c r="G53" s="10">
        <f t="shared" si="1"/>
        <v>83.76</v>
      </c>
      <c r="H53" s="10">
        <f t="shared" si="0"/>
        <v>3</v>
      </c>
      <c r="I53" s="10"/>
    </row>
    <row r="54" s="2" customFormat="1" ht="34" customHeight="1" spans="1:9">
      <c r="A54" s="10">
        <v>52</v>
      </c>
      <c r="B54" s="10" t="s">
        <v>118</v>
      </c>
      <c r="C54" s="10" t="s">
        <v>119</v>
      </c>
      <c r="D54" s="10" t="s">
        <v>120</v>
      </c>
      <c r="E54" s="10">
        <v>79.7</v>
      </c>
      <c r="F54" s="10">
        <v>84.2</v>
      </c>
      <c r="G54" s="10">
        <f t="shared" si="1"/>
        <v>82.4</v>
      </c>
      <c r="H54" s="10">
        <f t="shared" si="0"/>
        <v>1</v>
      </c>
      <c r="I54" s="10" t="s">
        <v>13</v>
      </c>
    </row>
    <row r="55" s="2" customFormat="1" ht="34" customHeight="1" spans="1:9">
      <c r="A55" s="10">
        <v>53</v>
      </c>
      <c r="B55" s="10" t="s">
        <v>118</v>
      </c>
      <c r="C55" s="10" t="s">
        <v>121</v>
      </c>
      <c r="D55" s="10" t="s">
        <v>122</v>
      </c>
      <c r="E55" s="10">
        <v>78.34</v>
      </c>
      <c r="F55" s="10">
        <v>84.8</v>
      </c>
      <c r="G55" s="10">
        <f t="shared" si="1"/>
        <v>82.22</v>
      </c>
      <c r="H55" s="10">
        <f t="shared" si="0"/>
        <v>2</v>
      </c>
      <c r="I55" s="10" t="s">
        <v>13</v>
      </c>
    </row>
    <row r="56" s="2" customFormat="1" ht="34" customHeight="1" spans="1:9">
      <c r="A56" s="10">
        <v>54</v>
      </c>
      <c r="B56" s="10" t="s">
        <v>118</v>
      </c>
      <c r="C56" s="10" t="s">
        <v>123</v>
      </c>
      <c r="D56" s="10" t="s">
        <v>124</v>
      </c>
      <c r="E56" s="10">
        <v>76.88</v>
      </c>
      <c r="F56" s="10">
        <v>82.6</v>
      </c>
      <c r="G56" s="10">
        <f t="shared" si="1"/>
        <v>80.31</v>
      </c>
      <c r="H56" s="10">
        <f t="shared" si="0"/>
        <v>3</v>
      </c>
      <c r="I56" s="10" t="s">
        <v>13</v>
      </c>
    </row>
    <row r="57" s="2" customFormat="1" ht="34" customHeight="1" spans="1:9">
      <c r="A57" s="10">
        <v>55</v>
      </c>
      <c r="B57" s="10" t="s">
        <v>118</v>
      </c>
      <c r="C57" s="10" t="s">
        <v>21</v>
      </c>
      <c r="D57" s="10" t="s">
        <v>125</v>
      </c>
      <c r="E57" s="10">
        <v>77.54</v>
      </c>
      <c r="F57" s="10">
        <v>77.8</v>
      </c>
      <c r="G57" s="10">
        <f t="shared" si="1"/>
        <v>77.7</v>
      </c>
      <c r="H57" s="10">
        <f t="shared" si="0"/>
        <v>4</v>
      </c>
      <c r="I57" s="10"/>
    </row>
    <row r="58" s="2" customFormat="1" ht="34" customHeight="1" spans="1:9">
      <c r="A58" s="10">
        <v>56</v>
      </c>
      <c r="B58" s="10" t="s">
        <v>118</v>
      </c>
      <c r="C58" s="10" t="s">
        <v>126</v>
      </c>
      <c r="D58" s="10" t="s">
        <v>127</v>
      </c>
      <c r="E58" s="10">
        <v>74.48</v>
      </c>
      <c r="F58" s="10">
        <v>78.2</v>
      </c>
      <c r="G58" s="10">
        <f t="shared" si="1"/>
        <v>76.71</v>
      </c>
      <c r="H58" s="10">
        <f t="shared" si="0"/>
        <v>5</v>
      </c>
      <c r="I58" s="10"/>
    </row>
    <row r="59" s="2" customFormat="1" ht="34" customHeight="1" spans="1:9">
      <c r="A59" s="10">
        <v>57</v>
      </c>
      <c r="B59" s="10" t="s">
        <v>118</v>
      </c>
      <c r="C59" s="10" t="s">
        <v>128</v>
      </c>
      <c r="D59" s="10" t="s">
        <v>129</v>
      </c>
      <c r="E59" s="10">
        <v>75.88</v>
      </c>
      <c r="F59" s="10">
        <v>76.4</v>
      </c>
      <c r="G59" s="10">
        <f t="shared" si="1"/>
        <v>76.19</v>
      </c>
      <c r="H59" s="10">
        <f t="shared" si="0"/>
        <v>6</v>
      </c>
      <c r="I59" s="10"/>
    </row>
    <row r="60" s="2" customFormat="1" ht="34" customHeight="1" spans="1:9">
      <c r="A60" s="10">
        <v>58</v>
      </c>
      <c r="B60" s="10" t="s">
        <v>130</v>
      </c>
      <c r="C60" s="10" t="s">
        <v>14</v>
      </c>
      <c r="D60" s="10" t="s">
        <v>131</v>
      </c>
      <c r="E60" s="10">
        <v>78.52</v>
      </c>
      <c r="F60" s="10">
        <v>90.6</v>
      </c>
      <c r="G60" s="10">
        <f t="shared" si="1"/>
        <v>85.77</v>
      </c>
      <c r="H60" s="10">
        <f t="shared" si="0"/>
        <v>1</v>
      </c>
      <c r="I60" s="10" t="s">
        <v>13</v>
      </c>
    </row>
    <row r="61" s="2" customFormat="1" ht="34" customHeight="1" spans="1:9">
      <c r="A61" s="10">
        <v>59</v>
      </c>
      <c r="B61" s="10" t="s">
        <v>130</v>
      </c>
      <c r="C61" s="10" t="s">
        <v>132</v>
      </c>
      <c r="D61" s="10" t="s">
        <v>133</v>
      </c>
      <c r="E61" s="10">
        <v>80.78</v>
      </c>
      <c r="F61" s="10">
        <v>86</v>
      </c>
      <c r="G61" s="10">
        <f t="shared" si="1"/>
        <v>83.91</v>
      </c>
      <c r="H61" s="10">
        <f t="shared" si="0"/>
        <v>2</v>
      </c>
      <c r="I61" s="10" t="s">
        <v>13</v>
      </c>
    </row>
    <row r="62" s="2" customFormat="1" ht="34" customHeight="1" spans="1:9">
      <c r="A62" s="10">
        <v>60</v>
      </c>
      <c r="B62" s="10" t="s">
        <v>130</v>
      </c>
      <c r="C62" s="10" t="s">
        <v>123</v>
      </c>
      <c r="D62" s="10" t="s">
        <v>134</v>
      </c>
      <c r="E62" s="10">
        <v>78.48</v>
      </c>
      <c r="F62" s="10">
        <v>82.4</v>
      </c>
      <c r="G62" s="10">
        <f t="shared" si="1"/>
        <v>80.83</v>
      </c>
      <c r="H62" s="10">
        <f t="shared" si="0"/>
        <v>3</v>
      </c>
      <c r="I62" s="10"/>
    </row>
    <row r="63" s="2" customFormat="1" ht="34" customHeight="1" spans="1:9">
      <c r="A63" s="10">
        <v>61</v>
      </c>
      <c r="B63" s="10" t="s">
        <v>135</v>
      </c>
      <c r="C63" s="10" t="s">
        <v>136</v>
      </c>
      <c r="D63" s="10" t="s">
        <v>137</v>
      </c>
      <c r="E63" s="10">
        <v>79.34</v>
      </c>
      <c r="F63" s="10">
        <v>92</v>
      </c>
      <c r="G63" s="10">
        <f t="shared" si="1"/>
        <v>86.94</v>
      </c>
      <c r="H63" s="10">
        <f t="shared" si="0"/>
        <v>1</v>
      </c>
      <c r="I63" s="10" t="s">
        <v>13</v>
      </c>
    </row>
    <row r="64" s="2" customFormat="1" ht="34" customHeight="1" spans="1:9">
      <c r="A64" s="10">
        <v>62</v>
      </c>
      <c r="B64" s="10" t="s">
        <v>135</v>
      </c>
      <c r="C64" s="10" t="s">
        <v>138</v>
      </c>
      <c r="D64" s="10" t="s">
        <v>139</v>
      </c>
      <c r="E64" s="10">
        <v>80.34</v>
      </c>
      <c r="F64" s="10">
        <v>90</v>
      </c>
      <c r="G64" s="10">
        <f t="shared" si="1"/>
        <v>86.14</v>
      </c>
      <c r="H64" s="10">
        <f t="shared" si="0"/>
        <v>2</v>
      </c>
      <c r="I64" s="10" t="s">
        <v>13</v>
      </c>
    </row>
    <row r="65" s="2" customFormat="1" ht="34" customHeight="1" spans="1:9">
      <c r="A65" s="10">
        <v>63</v>
      </c>
      <c r="B65" s="10" t="s">
        <v>135</v>
      </c>
      <c r="C65" s="10" t="s">
        <v>140</v>
      </c>
      <c r="D65" s="10" t="s">
        <v>141</v>
      </c>
      <c r="E65" s="10">
        <v>87.24</v>
      </c>
      <c r="F65" s="10">
        <v>82.8</v>
      </c>
      <c r="G65" s="10">
        <f t="shared" si="1"/>
        <v>84.58</v>
      </c>
      <c r="H65" s="10">
        <f t="shared" si="0"/>
        <v>3</v>
      </c>
      <c r="I65" s="10" t="s">
        <v>13</v>
      </c>
    </row>
    <row r="66" s="2" customFormat="1" ht="34" customHeight="1" spans="1:9">
      <c r="A66" s="10">
        <v>64</v>
      </c>
      <c r="B66" s="10" t="s">
        <v>135</v>
      </c>
      <c r="C66" s="10" t="s">
        <v>142</v>
      </c>
      <c r="D66" s="10" t="s">
        <v>143</v>
      </c>
      <c r="E66" s="10">
        <v>79.92</v>
      </c>
      <c r="F66" s="10">
        <v>85.6</v>
      </c>
      <c r="G66" s="10">
        <f t="shared" si="1"/>
        <v>83.33</v>
      </c>
      <c r="H66" s="10">
        <f t="shared" si="0"/>
        <v>4</v>
      </c>
      <c r="I66" s="10" t="s">
        <v>13</v>
      </c>
    </row>
    <row r="67" s="2" customFormat="1" ht="34" customHeight="1" spans="1:9">
      <c r="A67" s="10">
        <v>65</v>
      </c>
      <c r="B67" s="10" t="s">
        <v>135</v>
      </c>
      <c r="C67" s="10" t="s">
        <v>144</v>
      </c>
      <c r="D67" s="10" t="s">
        <v>145</v>
      </c>
      <c r="E67" s="10">
        <v>79.74</v>
      </c>
      <c r="F67" s="10">
        <v>85.4</v>
      </c>
      <c r="G67" s="10">
        <f t="shared" ref="G67:G89" si="2">ROUND((E67*0.4+F67*0.6),2)</f>
        <v>83.14</v>
      </c>
      <c r="H67" s="10">
        <f t="shared" ref="H67:H89" si="3">COUNTIFS(B:B,B67,G:G,"&gt;"&amp;G67)+1</f>
        <v>5</v>
      </c>
      <c r="I67" s="10" t="s">
        <v>13</v>
      </c>
    </row>
    <row r="68" s="2" customFormat="1" ht="34" customHeight="1" spans="1:9">
      <c r="A68" s="10">
        <v>66</v>
      </c>
      <c r="B68" s="10" t="s">
        <v>135</v>
      </c>
      <c r="C68" s="10" t="s">
        <v>29</v>
      </c>
      <c r="D68" s="10" t="s">
        <v>146</v>
      </c>
      <c r="E68" s="10">
        <v>81.16</v>
      </c>
      <c r="F68" s="10">
        <v>83.8</v>
      </c>
      <c r="G68" s="10">
        <f t="shared" si="2"/>
        <v>82.74</v>
      </c>
      <c r="H68" s="10">
        <f t="shared" si="3"/>
        <v>6</v>
      </c>
      <c r="I68" s="10" t="s">
        <v>13</v>
      </c>
    </row>
    <row r="69" s="2" customFormat="1" ht="34" customHeight="1" spans="1:9">
      <c r="A69" s="10">
        <v>67</v>
      </c>
      <c r="B69" s="10" t="s">
        <v>135</v>
      </c>
      <c r="C69" s="10" t="s">
        <v>147</v>
      </c>
      <c r="D69" s="10" t="s">
        <v>148</v>
      </c>
      <c r="E69" s="10">
        <v>79.48</v>
      </c>
      <c r="F69" s="10">
        <v>84.6</v>
      </c>
      <c r="G69" s="10">
        <f t="shared" si="2"/>
        <v>82.55</v>
      </c>
      <c r="H69" s="10">
        <f t="shared" si="3"/>
        <v>7</v>
      </c>
      <c r="I69" s="10"/>
    </row>
    <row r="70" s="2" customFormat="1" ht="34" customHeight="1" spans="1:9">
      <c r="A70" s="10">
        <v>68</v>
      </c>
      <c r="B70" s="10" t="s">
        <v>135</v>
      </c>
      <c r="C70" s="10" t="s">
        <v>149</v>
      </c>
      <c r="D70" s="10" t="s">
        <v>150</v>
      </c>
      <c r="E70" s="10">
        <v>80.66</v>
      </c>
      <c r="F70" s="10">
        <v>83.8</v>
      </c>
      <c r="G70" s="10">
        <f t="shared" si="2"/>
        <v>82.54</v>
      </c>
      <c r="H70" s="10">
        <f t="shared" si="3"/>
        <v>8</v>
      </c>
      <c r="I70" s="10"/>
    </row>
    <row r="71" s="2" customFormat="1" ht="34" customHeight="1" spans="1:9">
      <c r="A71" s="10">
        <v>69</v>
      </c>
      <c r="B71" s="10" t="s">
        <v>135</v>
      </c>
      <c r="C71" s="10" t="s">
        <v>151</v>
      </c>
      <c r="D71" s="10" t="s">
        <v>152</v>
      </c>
      <c r="E71" s="10">
        <v>79.56</v>
      </c>
      <c r="F71" s="10">
        <v>82.2</v>
      </c>
      <c r="G71" s="10">
        <f t="shared" si="2"/>
        <v>81.14</v>
      </c>
      <c r="H71" s="10">
        <f t="shared" si="3"/>
        <v>9</v>
      </c>
      <c r="I71" s="10"/>
    </row>
    <row r="72" s="2" customFormat="1" ht="34" customHeight="1" spans="1:9">
      <c r="A72" s="10">
        <v>70</v>
      </c>
      <c r="B72" s="10" t="s">
        <v>135</v>
      </c>
      <c r="C72" s="10" t="s">
        <v>153</v>
      </c>
      <c r="D72" s="10" t="s">
        <v>154</v>
      </c>
      <c r="E72" s="10">
        <v>81.42</v>
      </c>
      <c r="F72" s="10">
        <v>80</v>
      </c>
      <c r="G72" s="10">
        <f t="shared" si="2"/>
        <v>80.57</v>
      </c>
      <c r="H72" s="10">
        <f t="shared" si="3"/>
        <v>10</v>
      </c>
      <c r="I72" s="10"/>
    </row>
    <row r="73" s="2" customFormat="1" ht="34" customHeight="1" spans="1:9">
      <c r="A73" s="10">
        <v>71</v>
      </c>
      <c r="B73" s="10" t="s">
        <v>135</v>
      </c>
      <c r="C73" s="10" t="s">
        <v>155</v>
      </c>
      <c r="D73" s="10" t="s">
        <v>156</v>
      </c>
      <c r="E73" s="10">
        <v>79.64</v>
      </c>
      <c r="F73" s="10">
        <v>80.2</v>
      </c>
      <c r="G73" s="10">
        <f t="shared" si="2"/>
        <v>79.98</v>
      </c>
      <c r="H73" s="10">
        <f t="shared" si="3"/>
        <v>11</v>
      </c>
      <c r="I73" s="10"/>
    </row>
    <row r="74" s="2" customFormat="1" ht="34" customHeight="1" spans="1:9">
      <c r="A74" s="10">
        <v>72</v>
      </c>
      <c r="B74" s="10" t="s">
        <v>135</v>
      </c>
      <c r="C74" s="10" t="s">
        <v>157</v>
      </c>
      <c r="D74" s="10" t="s">
        <v>158</v>
      </c>
      <c r="E74" s="10">
        <v>80.9</v>
      </c>
      <c r="F74" s="10">
        <v>78.6</v>
      </c>
      <c r="G74" s="10">
        <f t="shared" si="2"/>
        <v>79.52</v>
      </c>
      <c r="H74" s="10">
        <f t="shared" si="3"/>
        <v>12</v>
      </c>
      <c r="I74" s="10"/>
    </row>
    <row r="75" s="2" customFormat="1" ht="34" customHeight="1" spans="1:9">
      <c r="A75" s="10">
        <v>73</v>
      </c>
      <c r="B75" s="10" t="s">
        <v>159</v>
      </c>
      <c r="C75" s="10" t="s">
        <v>160</v>
      </c>
      <c r="D75" s="10" t="s">
        <v>161</v>
      </c>
      <c r="E75" s="10">
        <v>85.64</v>
      </c>
      <c r="F75" s="10">
        <v>91.6</v>
      </c>
      <c r="G75" s="10">
        <f t="shared" si="2"/>
        <v>89.22</v>
      </c>
      <c r="H75" s="10">
        <f t="shared" si="3"/>
        <v>1</v>
      </c>
      <c r="I75" s="10" t="s">
        <v>13</v>
      </c>
    </row>
    <row r="76" s="2" customFormat="1" ht="34" customHeight="1" spans="1:9">
      <c r="A76" s="10">
        <v>74</v>
      </c>
      <c r="B76" s="10" t="s">
        <v>159</v>
      </c>
      <c r="C76" s="10" t="s">
        <v>162</v>
      </c>
      <c r="D76" s="10" t="s">
        <v>163</v>
      </c>
      <c r="E76" s="10">
        <v>87.2</v>
      </c>
      <c r="F76" s="10">
        <v>86.2</v>
      </c>
      <c r="G76" s="10">
        <f t="shared" si="2"/>
        <v>86.6</v>
      </c>
      <c r="H76" s="10">
        <f t="shared" si="3"/>
        <v>2</v>
      </c>
      <c r="I76" s="10" t="s">
        <v>13</v>
      </c>
    </row>
    <row r="77" s="2" customFormat="1" ht="34" customHeight="1" spans="1:9">
      <c r="A77" s="10">
        <v>75</v>
      </c>
      <c r="B77" s="10" t="s">
        <v>159</v>
      </c>
      <c r="C77" s="10" t="s">
        <v>164</v>
      </c>
      <c r="D77" s="10" t="s">
        <v>165</v>
      </c>
      <c r="E77" s="10">
        <v>83.52</v>
      </c>
      <c r="F77" s="10">
        <v>86.4</v>
      </c>
      <c r="G77" s="10">
        <f t="shared" si="2"/>
        <v>85.25</v>
      </c>
      <c r="H77" s="10">
        <f t="shared" si="3"/>
        <v>3</v>
      </c>
      <c r="I77" s="10" t="s">
        <v>13</v>
      </c>
    </row>
    <row r="78" s="2" customFormat="1" ht="34" customHeight="1" spans="1:9">
      <c r="A78" s="10">
        <v>76</v>
      </c>
      <c r="B78" s="10" t="s">
        <v>159</v>
      </c>
      <c r="C78" s="10" t="s">
        <v>166</v>
      </c>
      <c r="D78" s="10" t="s">
        <v>167</v>
      </c>
      <c r="E78" s="10">
        <v>83.94</v>
      </c>
      <c r="F78" s="10">
        <v>86.1</v>
      </c>
      <c r="G78" s="10">
        <f t="shared" si="2"/>
        <v>85.24</v>
      </c>
      <c r="H78" s="10">
        <f t="shared" si="3"/>
        <v>4</v>
      </c>
      <c r="I78" s="10" t="s">
        <v>13</v>
      </c>
    </row>
    <row r="79" s="2" customFormat="1" ht="34" customHeight="1" spans="1:9">
      <c r="A79" s="10">
        <v>77</v>
      </c>
      <c r="B79" s="10" t="s">
        <v>159</v>
      </c>
      <c r="C79" s="10" t="s">
        <v>166</v>
      </c>
      <c r="D79" s="10" t="s">
        <v>168</v>
      </c>
      <c r="E79" s="10">
        <v>84.34</v>
      </c>
      <c r="F79" s="10">
        <v>85.6</v>
      </c>
      <c r="G79" s="10">
        <f t="shared" si="2"/>
        <v>85.1</v>
      </c>
      <c r="H79" s="10">
        <f t="shared" si="3"/>
        <v>5</v>
      </c>
      <c r="I79" s="10" t="s">
        <v>13</v>
      </c>
    </row>
    <row r="80" s="2" customFormat="1" ht="34" customHeight="1" spans="1:9">
      <c r="A80" s="10">
        <v>78</v>
      </c>
      <c r="B80" s="10" t="s">
        <v>159</v>
      </c>
      <c r="C80" s="10" t="s">
        <v>169</v>
      </c>
      <c r="D80" s="10" t="s">
        <v>170</v>
      </c>
      <c r="E80" s="10">
        <v>84.8</v>
      </c>
      <c r="F80" s="10">
        <v>85.1</v>
      </c>
      <c r="G80" s="10">
        <f t="shared" si="2"/>
        <v>84.98</v>
      </c>
      <c r="H80" s="10">
        <f t="shared" si="3"/>
        <v>6</v>
      </c>
      <c r="I80" s="10" t="s">
        <v>13</v>
      </c>
    </row>
    <row r="81" s="2" customFormat="1" ht="34" customHeight="1" spans="1:9">
      <c r="A81" s="10">
        <v>79</v>
      </c>
      <c r="B81" s="10" t="s">
        <v>159</v>
      </c>
      <c r="C81" s="10" t="s">
        <v>164</v>
      </c>
      <c r="D81" s="10" t="s">
        <v>171</v>
      </c>
      <c r="E81" s="10">
        <v>85.38</v>
      </c>
      <c r="F81" s="10">
        <v>84.1</v>
      </c>
      <c r="G81" s="10">
        <f t="shared" si="2"/>
        <v>84.61</v>
      </c>
      <c r="H81" s="10">
        <f t="shared" si="3"/>
        <v>7</v>
      </c>
      <c r="I81" s="10"/>
    </row>
    <row r="82" s="2" customFormat="1" ht="34" customHeight="1" spans="1:9">
      <c r="A82" s="10">
        <v>80</v>
      </c>
      <c r="B82" s="10" t="s">
        <v>159</v>
      </c>
      <c r="C82" s="10" t="s">
        <v>172</v>
      </c>
      <c r="D82" s="10" t="s">
        <v>173</v>
      </c>
      <c r="E82" s="10">
        <v>84.34</v>
      </c>
      <c r="F82" s="10">
        <v>84.6</v>
      </c>
      <c r="G82" s="10">
        <f t="shared" si="2"/>
        <v>84.5</v>
      </c>
      <c r="H82" s="10">
        <f t="shared" si="3"/>
        <v>8</v>
      </c>
      <c r="I82" s="10"/>
    </row>
    <row r="83" s="2" customFormat="1" ht="34" customHeight="1" spans="1:9">
      <c r="A83" s="10">
        <v>81</v>
      </c>
      <c r="B83" s="10" t="s">
        <v>159</v>
      </c>
      <c r="C83" s="10" t="s">
        <v>174</v>
      </c>
      <c r="D83" s="10" t="s">
        <v>175</v>
      </c>
      <c r="E83" s="10">
        <v>84.34</v>
      </c>
      <c r="F83" s="10">
        <v>83.5</v>
      </c>
      <c r="G83" s="10">
        <f t="shared" si="2"/>
        <v>83.84</v>
      </c>
      <c r="H83" s="10">
        <f t="shared" si="3"/>
        <v>9</v>
      </c>
      <c r="I83" s="10"/>
    </row>
    <row r="84" s="2" customFormat="1" ht="34" customHeight="1" spans="1:9">
      <c r="A84" s="10">
        <v>82</v>
      </c>
      <c r="B84" s="10" t="s">
        <v>159</v>
      </c>
      <c r="C84" s="10" t="s">
        <v>176</v>
      </c>
      <c r="D84" s="10" t="s">
        <v>177</v>
      </c>
      <c r="E84" s="10">
        <v>88.16</v>
      </c>
      <c r="F84" s="10">
        <v>80.2</v>
      </c>
      <c r="G84" s="10">
        <f t="shared" si="2"/>
        <v>83.38</v>
      </c>
      <c r="H84" s="10">
        <f t="shared" si="3"/>
        <v>10</v>
      </c>
      <c r="I84" s="10"/>
    </row>
    <row r="85" s="2" customFormat="1" ht="34" customHeight="1" spans="1:9">
      <c r="A85" s="10">
        <v>83</v>
      </c>
      <c r="B85" s="10" t="s">
        <v>159</v>
      </c>
      <c r="C85" s="10" t="s">
        <v>178</v>
      </c>
      <c r="D85" s="10" t="s">
        <v>179</v>
      </c>
      <c r="E85" s="10">
        <v>85.98</v>
      </c>
      <c r="F85" s="10">
        <v>79.1</v>
      </c>
      <c r="G85" s="10">
        <f t="shared" si="2"/>
        <v>81.85</v>
      </c>
      <c r="H85" s="10">
        <f t="shared" si="3"/>
        <v>11</v>
      </c>
      <c r="I85" s="10"/>
    </row>
    <row r="86" s="2" customFormat="1" ht="34" customHeight="1" spans="1:9">
      <c r="A86" s="10">
        <v>84</v>
      </c>
      <c r="B86" s="10" t="s">
        <v>159</v>
      </c>
      <c r="C86" s="10" t="s">
        <v>123</v>
      </c>
      <c r="D86" s="10" t="s">
        <v>180</v>
      </c>
      <c r="E86" s="10">
        <v>83.38</v>
      </c>
      <c r="F86" s="10">
        <v>78.6</v>
      </c>
      <c r="G86" s="10">
        <f t="shared" si="2"/>
        <v>80.51</v>
      </c>
      <c r="H86" s="10">
        <f t="shared" si="3"/>
        <v>12</v>
      </c>
      <c r="I86" s="10"/>
    </row>
    <row r="87" s="2" customFormat="1" ht="34" customHeight="1" spans="1:9">
      <c r="A87" s="10">
        <v>85</v>
      </c>
      <c r="B87" s="10" t="s">
        <v>181</v>
      </c>
      <c r="C87" s="10" t="s">
        <v>182</v>
      </c>
      <c r="D87" s="10" t="s">
        <v>183</v>
      </c>
      <c r="E87" s="10">
        <v>80.1</v>
      </c>
      <c r="F87" s="10">
        <v>88.6</v>
      </c>
      <c r="G87" s="10">
        <f t="shared" si="2"/>
        <v>85.2</v>
      </c>
      <c r="H87" s="10">
        <f t="shared" si="3"/>
        <v>1</v>
      </c>
      <c r="I87" s="10" t="s">
        <v>13</v>
      </c>
    </row>
    <row r="88" s="2" customFormat="1" ht="34" customHeight="1" spans="1:9">
      <c r="A88" s="10">
        <v>86</v>
      </c>
      <c r="B88" s="10" t="s">
        <v>181</v>
      </c>
      <c r="C88" s="10" t="s">
        <v>184</v>
      </c>
      <c r="D88" s="10" t="s">
        <v>185</v>
      </c>
      <c r="E88" s="10">
        <v>77.78</v>
      </c>
      <c r="F88" s="10">
        <v>86.4</v>
      </c>
      <c r="G88" s="10">
        <f t="shared" si="2"/>
        <v>82.95</v>
      </c>
      <c r="H88" s="10">
        <f t="shared" si="3"/>
        <v>2</v>
      </c>
      <c r="I88" s="10" t="s">
        <v>13</v>
      </c>
    </row>
    <row r="89" s="2" customFormat="1" ht="34" customHeight="1" spans="1:9">
      <c r="A89" s="10">
        <v>87</v>
      </c>
      <c r="B89" s="10" t="s">
        <v>181</v>
      </c>
      <c r="C89" s="10" t="s">
        <v>186</v>
      </c>
      <c r="D89" s="10" t="s">
        <v>187</v>
      </c>
      <c r="E89" s="10">
        <v>77.44</v>
      </c>
      <c r="F89" s="10">
        <v>83.7</v>
      </c>
      <c r="G89" s="10">
        <f t="shared" si="2"/>
        <v>81.2</v>
      </c>
      <c r="H89" s="10">
        <f t="shared" si="3"/>
        <v>3</v>
      </c>
      <c r="I89" s="10"/>
    </row>
  </sheetData>
  <autoFilter xmlns:etc="http://www.wps.cn/officeDocument/2017/etCustomData" ref="A2:H89" etc:filterBottomFollowUsedRange="0">
    <extLst/>
  </autoFilter>
  <sortState ref="A2:L88">
    <sortCondition ref="G2:G88" descending="1"/>
  </sortState>
  <mergeCells count="1">
    <mergeCell ref="A1:I1"/>
  </mergeCells>
  <pageMargins left="0.751388888888889" right="0.751388888888889" top="1" bottom="1" header="0.5" footer="0.5"/>
  <pageSetup paperSize="9" scale="49" fitToHeight="0" orientation="portrait" horizontalDpi="600"/>
  <headerFooter/>
  <rowBreaks count="5" manualBreakCount="5">
    <brk id="20" max="16383" man="1"/>
    <brk id="35" max="16383" man="1"/>
    <brk id="47" max="16383" man="1"/>
    <brk id="62" max="16383" man="1"/>
    <brk id="77" max="16383" man="1"/>
  </rowBreaks>
  <ignoredErrors>
    <ignoredError sqref="G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方彦彦</dc:creator>
  <cp:lastModifiedBy>吴春迪</cp:lastModifiedBy>
  <dcterms:created xsi:type="dcterms:W3CDTF">2026-06-06T10:30:00Z</dcterms:created>
  <dcterms:modified xsi:type="dcterms:W3CDTF">2026-06-07T02:15:11Z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57B441D8728044E691F6F3C56B3348D7_13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